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thik Rangappa\Desktop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14" i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15" i="1"/>
  <c r="E14" i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14" i="1"/>
  <c r="D8" i="1"/>
  <c r="D6" i="1"/>
</calcChain>
</file>

<file path=xl/sharedStrings.xml><?xml version="1.0" encoding="utf-8"?>
<sst xmlns="http://schemas.openxmlformats.org/spreadsheetml/2006/main" count="16" uniqueCount="16">
  <si>
    <t>M11C4_The retirement problem (Part 1)</t>
  </si>
  <si>
    <t>Current year</t>
  </si>
  <si>
    <t>Number of income generating years</t>
  </si>
  <si>
    <t>Year of retirement</t>
  </si>
  <si>
    <t>Number of years post retirement</t>
  </si>
  <si>
    <t>Final year</t>
  </si>
  <si>
    <t xml:space="preserve">Inflation </t>
  </si>
  <si>
    <t xml:space="preserve">Data points : </t>
  </si>
  <si>
    <t>Amount required per year</t>
  </si>
  <si>
    <t>Rs.600,000/-</t>
  </si>
  <si>
    <t>Retirement year</t>
  </si>
  <si>
    <t>How many years away from today</t>
  </si>
  <si>
    <t>Yearly amount required</t>
  </si>
  <si>
    <t>Future value</t>
  </si>
  <si>
    <t>Calculations:</t>
  </si>
  <si>
    <t>Total Corpus required at the start of the retirement year i.e. 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</si>
</sst>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topLeftCell="A7" workbookViewId="0">
      <selection activeCell="J27" sqref="J27"/>
    </sheetView>
  </sheetViews>
  <sheetFormatPr defaultRowHeight="14.4" x14ac:dyDescent="0.3"/>
  <cols>
    <col min="1" max="1" width="2.33203125" customWidth="1"/>
    <col min="2" max="2" width="2.88671875" customWidth="1"/>
    <col min="3" max="3" width="31.88671875" customWidth="1"/>
    <col min="4" max="4" width="30.21875" customWidth="1"/>
    <col min="5" max="5" width="22.21875" customWidth="1"/>
    <col min="6" max="6" width="16.33203125" customWidth="1"/>
  </cols>
  <sheetData>
    <row r="1" spans="1:6" ht="18" x14ac:dyDescent="0.35">
      <c r="A1" s="2" t="s">
        <v>0</v>
      </c>
    </row>
    <row r="3" spans="1:6" x14ac:dyDescent="0.3">
      <c r="C3" s="1" t="s">
        <v>7</v>
      </c>
    </row>
    <row r="4" spans="1:6" x14ac:dyDescent="0.3">
      <c r="C4" s="3" t="s">
        <v>1</v>
      </c>
      <c r="D4" s="3">
        <v>2019</v>
      </c>
    </row>
    <row r="5" spans="1:6" x14ac:dyDescent="0.3">
      <c r="C5" s="3" t="s">
        <v>2</v>
      </c>
      <c r="D5" s="3">
        <v>25</v>
      </c>
    </row>
    <row r="6" spans="1:6" x14ac:dyDescent="0.3">
      <c r="C6" s="3" t="s">
        <v>3</v>
      </c>
      <c r="D6" s="3">
        <f>D4+D5</f>
        <v>2044</v>
      </c>
    </row>
    <row r="7" spans="1:6" x14ac:dyDescent="0.3">
      <c r="C7" s="3" t="s">
        <v>4</v>
      </c>
      <c r="D7" s="3">
        <v>20</v>
      </c>
    </row>
    <row r="8" spans="1:6" x14ac:dyDescent="0.3">
      <c r="C8" s="3" t="s">
        <v>5</v>
      </c>
      <c r="D8" s="3">
        <f>D6+D7</f>
        <v>2064</v>
      </c>
    </row>
    <row r="9" spans="1:6" x14ac:dyDescent="0.3">
      <c r="C9" s="3" t="s">
        <v>8</v>
      </c>
      <c r="D9" s="5" t="s">
        <v>9</v>
      </c>
    </row>
    <row r="10" spans="1:6" x14ac:dyDescent="0.3">
      <c r="C10" s="3" t="s">
        <v>6</v>
      </c>
      <c r="D10" s="4">
        <v>0.05</v>
      </c>
    </row>
    <row r="12" spans="1:6" x14ac:dyDescent="0.3">
      <c r="C12" s="1" t="s">
        <v>14</v>
      </c>
    </row>
    <row r="13" spans="1:6" x14ac:dyDescent="0.3">
      <c r="C13" s="6" t="s">
        <v>10</v>
      </c>
      <c r="D13" s="6" t="s">
        <v>11</v>
      </c>
      <c r="E13" s="6" t="s">
        <v>12</v>
      </c>
      <c r="F13" s="6" t="s">
        <v>13</v>
      </c>
    </row>
    <row r="14" spans="1:6" x14ac:dyDescent="0.3">
      <c r="C14" s="7">
        <v>2044</v>
      </c>
      <c r="D14" s="7">
        <f>C14-D$4</f>
        <v>25</v>
      </c>
      <c r="E14" s="8">
        <f>600000</f>
        <v>600000</v>
      </c>
      <c r="F14" s="8">
        <f>E14*(1+D$10)^(D14)</f>
        <v>2031812.9645396315</v>
      </c>
    </row>
    <row r="15" spans="1:6" x14ac:dyDescent="0.3">
      <c r="C15" s="7">
        <v>2045</v>
      </c>
      <c r="D15" s="7">
        <f t="shared" ref="D15:D34" si="0">C15-D$4</f>
        <v>26</v>
      </c>
      <c r="E15" s="8">
        <f>E14</f>
        <v>600000</v>
      </c>
      <c r="F15" s="8">
        <f t="shared" ref="F15:F34" si="1">E15*(1+D$10)^(D15)</f>
        <v>2133403.6127666133</v>
      </c>
    </row>
    <row r="16" spans="1:6" x14ac:dyDescent="0.3">
      <c r="C16" s="7">
        <v>2046</v>
      </c>
      <c r="D16" s="7">
        <f t="shared" si="0"/>
        <v>27</v>
      </c>
      <c r="E16" s="8">
        <f t="shared" ref="E16:E34" si="2">E15</f>
        <v>600000</v>
      </c>
      <c r="F16" s="8">
        <f t="shared" si="1"/>
        <v>2240073.7934049438</v>
      </c>
    </row>
    <row r="17" spans="3:9" x14ac:dyDescent="0.3">
      <c r="C17" s="7">
        <v>2047</v>
      </c>
      <c r="D17" s="7">
        <f t="shared" si="0"/>
        <v>28</v>
      </c>
      <c r="E17" s="8">
        <f t="shared" si="2"/>
        <v>600000</v>
      </c>
      <c r="F17" s="8">
        <f t="shared" si="1"/>
        <v>2352077.4830751908</v>
      </c>
    </row>
    <row r="18" spans="3:9" x14ac:dyDescent="0.3">
      <c r="C18" s="7">
        <v>2048</v>
      </c>
      <c r="D18" s="7">
        <f t="shared" si="0"/>
        <v>29</v>
      </c>
      <c r="E18" s="8">
        <f t="shared" si="2"/>
        <v>600000</v>
      </c>
      <c r="F18" s="8">
        <f t="shared" si="1"/>
        <v>2469681.3572289511</v>
      </c>
    </row>
    <row r="19" spans="3:9" x14ac:dyDescent="0.3">
      <c r="C19" s="7">
        <v>2049</v>
      </c>
      <c r="D19" s="7">
        <f t="shared" si="0"/>
        <v>30</v>
      </c>
      <c r="E19" s="8">
        <f t="shared" si="2"/>
        <v>600000</v>
      </c>
      <c r="F19" s="8">
        <f t="shared" si="1"/>
        <v>2593165.4250903977</v>
      </c>
    </row>
    <row r="20" spans="3:9" x14ac:dyDescent="0.3">
      <c r="C20" s="7">
        <v>2050</v>
      </c>
      <c r="D20" s="7">
        <f t="shared" si="0"/>
        <v>31</v>
      </c>
      <c r="E20" s="8">
        <f t="shared" si="2"/>
        <v>600000</v>
      </c>
      <c r="F20" s="8">
        <f t="shared" si="1"/>
        <v>2722823.6963449186</v>
      </c>
      <c r="I20" s="12"/>
    </row>
    <row r="21" spans="3:9" x14ac:dyDescent="0.3">
      <c r="C21" s="7">
        <v>2051</v>
      </c>
      <c r="D21" s="7">
        <f t="shared" si="0"/>
        <v>32</v>
      </c>
      <c r="E21" s="8">
        <f t="shared" si="2"/>
        <v>600000</v>
      </c>
      <c r="F21" s="8">
        <f t="shared" si="1"/>
        <v>2858964.8811621643</v>
      </c>
    </row>
    <row r="22" spans="3:9" x14ac:dyDescent="0.3">
      <c r="C22" s="7">
        <v>2052</v>
      </c>
      <c r="D22" s="7">
        <f t="shared" si="0"/>
        <v>33</v>
      </c>
      <c r="E22" s="8">
        <f t="shared" si="2"/>
        <v>600000</v>
      </c>
      <c r="F22" s="8">
        <f t="shared" si="1"/>
        <v>3001913.1252202722</v>
      </c>
    </row>
    <row r="23" spans="3:9" x14ac:dyDescent="0.3">
      <c r="C23" s="7">
        <v>2053</v>
      </c>
      <c r="D23" s="7">
        <f t="shared" si="0"/>
        <v>34</v>
      </c>
      <c r="E23" s="8">
        <f t="shared" si="2"/>
        <v>600000</v>
      </c>
      <c r="F23" s="8">
        <f t="shared" si="1"/>
        <v>3152008.781481286</v>
      </c>
    </row>
    <row r="24" spans="3:9" x14ac:dyDescent="0.3">
      <c r="C24" s="7">
        <v>2054</v>
      </c>
      <c r="D24" s="7">
        <f t="shared" si="0"/>
        <v>35</v>
      </c>
      <c r="E24" s="8">
        <f t="shared" si="2"/>
        <v>600000</v>
      </c>
      <c r="F24" s="8">
        <f t="shared" si="1"/>
        <v>3309609.2205553507</v>
      </c>
    </row>
    <row r="25" spans="3:9" x14ac:dyDescent="0.3">
      <c r="C25" s="7">
        <v>2055</v>
      </c>
      <c r="D25" s="7">
        <f t="shared" si="0"/>
        <v>36</v>
      </c>
      <c r="E25" s="8">
        <f t="shared" si="2"/>
        <v>600000</v>
      </c>
      <c r="F25" s="8">
        <f t="shared" si="1"/>
        <v>3475089.6815831177</v>
      </c>
    </row>
    <row r="26" spans="3:9" x14ac:dyDescent="0.3">
      <c r="C26" s="7">
        <v>2056</v>
      </c>
      <c r="D26" s="7">
        <f t="shared" si="0"/>
        <v>37</v>
      </c>
      <c r="E26" s="8">
        <f t="shared" si="2"/>
        <v>600000</v>
      </c>
      <c r="F26" s="8">
        <f t="shared" si="1"/>
        <v>3648844.1656622742</v>
      </c>
    </row>
    <row r="27" spans="3:9" x14ac:dyDescent="0.3">
      <c r="C27" s="7">
        <v>2057</v>
      </c>
      <c r="D27" s="7">
        <f t="shared" si="0"/>
        <v>38</v>
      </c>
      <c r="E27" s="8">
        <f t="shared" si="2"/>
        <v>600000</v>
      </c>
      <c r="F27" s="8">
        <f t="shared" si="1"/>
        <v>3831286.3739453871</v>
      </c>
    </row>
    <row r="28" spans="3:9" x14ac:dyDescent="0.3">
      <c r="C28" s="7">
        <v>2058</v>
      </c>
      <c r="D28" s="7">
        <f t="shared" si="0"/>
        <v>39</v>
      </c>
      <c r="E28" s="8">
        <f t="shared" si="2"/>
        <v>600000</v>
      </c>
      <c r="F28" s="8">
        <f t="shared" si="1"/>
        <v>4022850.6926426571</v>
      </c>
    </row>
    <row r="29" spans="3:9" x14ac:dyDescent="0.3">
      <c r="C29" s="7">
        <v>2059</v>
      </c>
      <c r="D29" s="7">
        <f t="shared" si="0"/>
        <v>40</v>
      </c>
      <c r="E29" s="8">
        <f t="shared" si="2"/>
        <v>600000</v>
      </c>
      <c r="F29" s="8">
        <f t="shared" si="1"/>
        <v>4223993.2272747895</v>
      </c>
    </row>
    <row r="30" spans="3:9" x14ac:dyDescent="0.3">
      <c r="C30" s="7">
        <v>2060</v>
      </c>
      <c r="D30" s="7">
        <f t="shared" si="0"/>
        <v>41</v>
      </c>
      <c r="E30" s="8">
        <f t="shared" si="2"/>
        <v>600000</v>
      </c>
      <c r="F30" s="8">
        <f t="shared" si="1"/>
        <v>4435192.888638529</v>
      </c>
    </row>
    <row r="31" spans="3:9" x14ac:dyDescent="0.3">
      <c r="C31" s="7">
        <v>2061</v>
      </c>
      <c r="D31" s="7">
        <f t="shared" si="0"/>
        <v>42</v>
      </c>
      <c r="E31" s="8">
        <f t="shared" si="2"/>
        <v>600000</v>
      </c>
      <c r="F31" s="8">
        <f t="shared" si="1"/>
        <v>4656952.5330704553</v>
      </c>
    </row>
    <row r="32" spans="3:9" x14ac:dyDescent="0.3">
      <c r="C32" s="7">
        <v>2062</v>
      </c>
      <c r="D32" s="7">
        <f t="shared" si="0"/>
        <v>43</v>
      </c>
      <c r="E32" s="8">
        <f t="shared" si="2"/>
        <v>600000</v>
      </c>
      <c r="F32" s="8">
        <f t="shared" si="1"/>
        <v>4889800.1597239794</v>
      </c>
    </row>
    <row r="33" spans="3:6" x14ac:dyDescent="0.3">
      <c r="C33" s="7">
        <v>2063</v>
      </c>
      <c r="D33" s="7">
        <f t="shared" si="0"/>
        <v>44</v>
      </c>
      <c r="E33" s="8">
        <f t="shared" si="2"/>
        <v>600000</v>
      </c>
      <c r="F33" s="8">
        <f t="shared" si="1"/>
        <v>5134290.1677101776</v>
      </c>
    </row>
    <row r="34" spans="3:6" x14ac:dyDescent="0.3">
      <c r="C34" s="7">
        <v>2064</v>
      </c>
      <c r="D34" s="7">
        <f t="shared" si="0"/>
        <v>45</v>
      </c>
      <c r="E34" s="8">
        <f t="shared" si="2"/>
        <v>600000</v>
      </c>
      <c r="F34" s="8">
        <f t="shared" si="1"/>
        <v>5391004.6760956878</v>
      </c>
    </row>
    <row r="35" spans="3:6" x14ac:dyDescent="0.3">
      <c r="C35" s="10" t="s">
        <v>15</v>
      </c>
      <c r="D35" s="10"/>
      <c r="E35" s="10"/>
      <c r="F35" s="11">
        <f>SUM(F14:F34)</f>
        <v>72574838.907216787</v>
      </c>
    </row>
    <row r="36" spans="3:6" x14ac:dyDescent="0.3">
      <c r="E36" s="9"/>
    </row>
  </sheetData>
  <mergeCells count="1">
    <mergeCell ref="C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Karthik Rangappa</dc:creator>
  <cp:lastModifiedBy>Karthik Rangappa</cp:lastModifiedBy>
  <dcterms:created xsi:type="dcterms:W3CDTF">2019-09-04T12:16:10Z</dcterms:created>
  <dcterms:modified xsi:type="dcterms:W3CDTF">2019-09-04T13:38:42Z</dcterms:modified>
</cp:coreProperties>
</file>